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15-2023 - Agência de viagens/"/>
    </mc:Choice>
  </mc:AlternateContent>
  <xr:revisionPtr revIDLastSave="306" documentId="8_{D33ECAB9-02AD-408A-AA34-C40CC5066B85}" xr6:coauthVersionLast="47" xr6:coauthVersionMax="47" xr10:uidLastSave="{3D6CA481-4E8A-40FD-BFCE-1982CF10B400}"/>
  <bookViews>
    <workbookView xWindow="-28920" yWindow="-120" windowWidth="29040" windowHeight="15840" xr2:uid="{6AAC9766-CA19-4A74-8BB7-E274F348E69F}"/>
  </bookViews>
  <sheets>
    <sheet name="Plan de Preço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F12" i="1" s="1"/>
  <c r="G12" i="1" s="1"/>
  <c r="H12" i="1" s="1"/>
  <c r="H21" i="1"/>
  <c r="H20" i="1"/>
  <c r="H19" i="1"/>
  <c r="G11" i="1"/>
  <c r="H11" i="1"/>
  <c r="G10" i="1"/>
  <c r="F10" i="1" s="1"/>
  <c r="G9" i="1"/>
  <c r="F9" i="1" s="1"/>
  <c r="G8" i="1"/>
  <c r="F8" i="1" s="1"/>
  <c r="H13" i="1" l="1"/>
  <c r="G13" i="1"/>
</calcChain>
</file>

<file path=xl/sharedStrings.xml><?xml version="1.0" encoding="utf-8"?>
<sst xmlns="http://schemas.openxmlformats.org/spreadsheetml/2006/main" count="33" uniqueCount="27">
  <si>
    <t>Descrição</t>
  </si>
  <si>
    <t>Unidade</t>
  </si>
  <si>
    <t>Quantidade Anual Estimada</t>
  </si>
  <si>
    <t>Valor Total   Anual Estimado (R$)</t>
  </si>
  <si>
    <t>Valor Total Estimado               5 Anos (R$)</t>
  </si>
  <si>
    <t>1 - Passagens aéreas nacionais</t>
  </si>
  <si>
    <t>Bilhete</t>
  </si>
  <si>
    <t>2 - Passagens aéreas internacionais</t>
  </si>
  <si>
    <t>3 - Seguros de viagem internacionais</t>
  </si>
  <si>
    <t>Serviço</t>
  </si>
  <si>
    <t xml:space="preserve">   SUBTOTAL</t>
  </si>
  <si>
    <t>4 - Agenciamento (*)</t>
  </si>
  <si>
    <t>NOME DA EMPRESA: ___________________________________________</t>
  </si>
  <si>
    <t>Valor Médio Unitário (R$) (**)</t>
  </si>
  <si>
    <t>(**) Valor médio conforme tabela anual abaixo</t>
  </si>
  <si>
    <t>1º ano</t>
  </si>
  <si>
    <t>2º ano</t>
  </si>
  <si>
    <t>3º ano</t>
  </si>
  <si>
    <t>4º ano</t>
  </si>
  <si>
    <t>5º ano</t>
  </si>
  <si>
    <t xml:space="preserve">                              Pregão PE.PPSA.015/2023 - Agenciamento de Viagens para a PPSA</t>
  </si>
  <si>
    <t>(*) Inclui 10% de estimativa de remarcações, cancelamentos, etc.</t>
  </si>
  <si>
    <t>VALOR TOTAL DA PROPOSTA</t>
  </si>
  <si>
    <t>TABELA ANUAL :</t>
  </si>
  <si>
    <t>Valor Médio</t>
  </si>
  <si>
    <t>4 - Agenciamento</t>
  </si>
  <si>
    <r>
      <rPr>
        <b/>
        <sz val="14"/>
        <color rgb="FFFF0000"/>
        <rFont val="Calibri"/>
        <family val="2"/>
        <scheme val="minor"/>
      </rPr>
      <t xml:space="preserve">NOTA: </t>
    </r>
    <r>
      <rPr>
        <sz val="14"/>
        <color rgb="FFFF0000"/>
        <rFont val="Calibri"/>
        <family val="2"/>
        <scheme val="minor"/>
      </rPr>
      <t>PREENCHER SOMENTE AS CÉLULAS EM AMARELO ACIMA. OS DEMAIS VALORES SÃO CALCULADOS AUTOMATICAMENTE.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</si>
</sst>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4" fontId="6" fillId="4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3" fillId="0" borderId="0" xfId="0" applyFont="1" applyProtection="1">
      <protection locked="0"/>
    </xf>
    <xf numFmtId="0" fontId="8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5" fontId="11" fillId="4" borderId="1" xfId="0" applyNumberFormat="1" applyFont="1" applyFill="1" applyBorder="1" applyAlignment="1">
      <alignment horizontal="right" vertical="center" wrapText="1"/>
    </xf>
    <xf numFmtId="165" fontId="10" fillId="2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24764</xdr:colOff>
      <xdr:row>0</xdr:row>
      <xdr:rowOff>152402</xdr:rowOff>
    </xdr:from>
    <xdr:to>
      <xdr:col>1</xdr:col>
      <xdr:colOff>1503399</xdr:colOff>
      <xdr:row>2</xdr:row>
      <xdr:rowOff>172085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E8262B6-9A00-4A6A-AE4D-DF1290777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32" r="-237"/>
        <a:stretch>
          <a:fillRect/>
        </a:stretch>
      </xdr:blipFill>
      <xdr:spPr bwMode="auto">
        <a:xfrm>
          <a:off x="278764" y="152402"/>
          <a:ext cx="1482445" cy="47201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73FCF-46B7-40D7-830C-883C2BBE4C20}">
  <sheetPr>
    <pageSetUpPr fitToPage="1"/>
  </sheetPr>
  <dimension ref="B3:H43"/>
  <sheetViews>
    <sheetView showGridLines="0" tabSelected="1" zoomScale="90" zoomScaleNormal="90" workbookViewId="0">
      <selection activeCell="C22" sqref="C22"/>
    </sheetView>
  </sheetViews>
  <sheetFormatPr defaultRowHeight="18" x14ac:dyDescent="0.35"/>
  <cols>
    <col min="1" max="1" width="3.77734375" style="2" customWidth="1"/>
    <col min="2" max="2" width="44" style="2" customWidth="1"/>
    <col min="3" max="3" width="18.44140625" style="2" customWidth="1"/>
    <col min="4" max="4" width="16.109375" style="2" customWidth="1"/>
    <col min="5" max="6" width="19.21875" style="2" customWidth="1"/>
    <col min="7" max="7" width="20.44140625" style="2" customWidth="1"/>
    <col min="8" max="8" width="20.21875" style="2" customWidth="1"/>
    <col min="9" max="16384" width="8.88671875" style="2"/>
  </cols>
  <sheetData>
    <row r="3" spans="2:8" ht="23.4" x14ac:dyDescent="0.45">
      <c r="B3" s="3" t="s">
        <v>20</v>
      </c>
    </row>
    <row r="5" spans="2:8" x14ac:dyDescent="0.35">
      <c r="B5" s="1" t="s">
        <v>12</v>
      </c>
      <c r="C5" s="14"/>
      <c r="D5" s="14"/>
    </row>
    <row r="6" spans="2:8" x14ac:dyDescent="0.35">
      <c r="B6" s="5"/>
    </row>
    <row r="7" spans="2:8" ht="52.8" customHeight="1" x14ac:dyDescent="0.35">
      <c r="B7" s="19" t="s">
        <v>0</v>
      </c>
      <c r="C7" s="20"/>
      <c r="D7" s="6" t="s">
        <v>1</v>
      </c>
      <c r="E7" s="6" t="s">
        <v>2</v>
      </c>
      <c r="F7" s="6" t="s">
        <v>13</v>
      </c>
      <c r="G7" s="6" t="s">
        <v>3</v>
      </c>
      <c r="H7" s="6" t="s">
        <v>4</v>
      </c>
    </row>
    <row r="8" spans="2:8" ht="25.8" customHeight="1" x14ac:dyDescent="0.35">
      <c r="B8" s="21" t="s">
        <v>5</v>
      </c>
      <c r="C8" s="21"/>
      <c r="D8" s="8" t="s">
        <v>6</v>
      </c>
      <c r="E8" s="8">
        <v>180</v>
      </c>
      <c r="F8" s="12">
        <f>G8/E8</f>
        <v>2106.7839333333332</v>
      </c>
      <c r="G8" s="9">
        <f>H8/5</f>
        <v>379221.10800000001</v>
      </c>
      <c r="H8" s="9">
        <v>1896105.54</v>
      </c>
    </row>
    <row r="9" spans="2:8" ht="25.8" customHeight="1" x14ac:dyDescent="0.35">
      <c r="B9" s="21" t="s">
        <v>7</v>
      </c>
      <c r="C9" s="21"/>
      <c r="D9" s="8" t="s">
        <v>6</v>
      </c>
      <c r="E9" s="8">
        <v>12</v>
      </c>
      <c r="F9" s="12">
        <f>G9/E9</f>
        <v>21035.191833333334</v>
      </c>
      <c r="G9" s="9">
        <f>H9/5</f>
        <v>252422.302</v>
      </c>
      <c r="H9" s="9">
        <v>1262111.51</v>
      </c>
    </row>
    <row r="10" spans="2:8" ht="25.8" customHeight="1" x14ac:dyDescent="0.35">
      <c r="B10" s="21" t="s">
        <v>8</v>
      </c>
      <c r="C10" s="21"/>
      <c r="D10" s="8" t="s">
        <v>9</v>
      </c>
      <c r="E10" s="8">
        <v>12</v>
      </c>
      <c r="F10" s="12">
        <f>G10/E10</f>
        <v>367.73766666666666</v>
      </c>
      <c r="G10" s="9">
        <f>H10/5</f>
        <v>4412.8519999999999</v>
      </c>
      <c r="H10" s="9">
        <v>22064.26</v>
      </c>
    </row>
    <row r="11" spans="2:8" ht="25.8" customHeight="1" x14ac:dyDescent="0.35">
      <c r="B11" s="16" t="s">
        <v>10</v>
      </c>
      <c r="C11" s="17"/>
      <c r="D11" s="17"/>
      <c r="E11" s="17"/>
      <c r="F11" s="18"/>
      <c r="G11" s="10">
        <f>SUM(G8:G10)</f>
        <v>636056.26199999999</v>
      </c>
      <c r="H11" s="10">
        <f>SUM(H8:H10)</f>
        <v>3180281.3099999996</v>
      </c>
    </row>
    <row r="12" spans="2:8" ht="25.8" customHeight="1" x14ac:dyDescent="0.35">
      <c r="B12" s="22" t="s">
        <v>11</v>
      </c>
      <c r="C12" s="23"/>
      <c r="D12" s="8" t="s">
        <v>9</v>
      </c>
      <c r="E12" s="8">
        <v>204</v>
      </c>
      <c r="F12" s="24">
        <f>H22</f>
        <v>0</v>
      </c>
      <c r="G12" s="9">
        <f>E12*F12</f>
        <v>0</v>
      </c>
      <c r="H12" s="9">
        <f>5*G12</f>
        <v>0</v>
      </c>
    </row>
    <row r="13" spans="2:8" ht="25.8" customHeight="1" x14ac:dyDescent="0.35">
      <c r="B13" s="15" t="s">
        <v>22</v>
      </c>
      <c r="C13" s="15"/>
      <c r="D13" s="15"/>
      <c r="E13" s="15"/>
      <c r="F13" s="15"/>
      <c r="G13" s="10">
        <f>G12+G11</f>
        <v>636056.26199999999</v>
      </c>
      <c r="H13" s="10">
        <f>H12+H11</f>
        <v>3180281.3099999996</v>
      </c>
    </row>
    <row r="14" spans="2:8" ht="19.8" customHeight="1" x14ac:dyDescent="0.35">
      <c r="B14" s="11" t="s">
        <v>21</v>
      </c>
    </row>
    <row r="15" spans="2:8" x14ac:dyDescent="0.35">
      <c r="B15" s="11" t="s">
        <v>14</v>
      </c>
    </row>
    <row r="17" spans="2:8" x14ac:dyDescent="0.35">
      <c r="B17" s="4" t="s">
        <v>23</v>
      </c>
    </row>
    <row r="18" spans="2:8" x14ac:dyDescent="0.35">
      <c r="B18" s="6" t="s">
        <v>0</v>
      </c>
      <c r="C18" s="6" t="s">
        <v>15</v>
      </c>
      <c r="D18" s="6" t="s">
        <v>16</v>
      </c>
      <c r="E18" s="6" t="s">
        <v>17</v>
      </c>
      <c r="F18" s="6" t="s">
        <v>18</v>
      </c>
      <c r="G18" s="6" t="s">
        <v>19</v>
      </c>
      <c r="H18" s="6" t="s">
        <v>24</v>
      </c>
    </row>
    <row r="19" spans="2:8" ht="22.8" customHeight="1" x14ac:dyDescent="0.35">
      <c r="B19" s="7" t="s">
        <v>5</v>
      </c>
      <c r="C19" s="9">
        <v>1958.53</v>
      </c>
      <c r="D19" s="9">
        <v>2034.52</v>
      </c>
      <c r="E19" s="9">
        <v>2105.73</v>
      </c>
      <c r="F19" s="9">
        <v>2179.4299999999998</v>
      </c>
      <c r="G19" s="9">
        <v>2255.71</v>
      </c>
      <c r="H19" s="12">
        <f>SUM(C19:G19)/5</f>
        <v>2106.7840000000006</v>
      </c>
    </row>
    <row r="20" spans="2:8" ht="22.8" customHeight="1" x14ac:dyDescent="0.35">
      <c r="B20" s="7" t="s">
        <v>7</v>
      </c>
      <c r="C20" s="9">
        <v>19554.95</v>
      </c>
      <c r="D20" s="9">
        <v>20313.68</v>
      </c>
      <c r="E20" s="9">
        <v>21024.66</v>
      </c>
      <c r="F20" s="9">
        <v>21760.52</v>
      </c>
      <c r="G20" s="9">
        <v>22522.14</v>
      </c>
      <c r="H20" s="12">
        <f>SUM(C20:G20)/5</f>
        <v>21035.190000000002</v>
      </c>
    </row>
    <row r="21" spans="2:8" ht="22.8" customHeight="1" x14ac:dyDescent="0.35">
      <c r="B21" s="7" t="s">
        <v>8</v>
      </c>
      <c r="C21" s="9">
        <v>341.86</v>
      </c>
      <c r="D21" s="9">
        <v>355.12</v>
      </c>
      <c r="E21" s="9">
        <v>367.55</v>
      </c>
      <c r="F21" s="9">
        <v>380.42</v>
      </c>
      <c r="G21" s="9">
        <v>393.73</v>
      </c>
      <c r="H21" s="12">
        <f>SUM(C21:G21)/5</f>
        <v>367.73599999999999</v>
      </c>
    </row>
    <row r="22" spans="2:8" ht="22.8" customHeight="1" x14ac:dyDescent="0.35">
      <c r="B22" s="7" t="s">
        <v>25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4">
        <f>SUM(C22:G22)/5</f>
        <v>0</v>
      </c>
    </row>
    <row r="24" spans="2:8" ht="5.0999999999999996" customHeight="1" x14ac:dyDescent="0.35"/>
    <row r="25" spans="2:8" x14ac:dyDescent="0.35">
      <c r="B25" s="13" t="s">
        <v>26</v>
      </c>
    </row>
    <row r="39" s="2" customFormat="1" ht="5.0999999999999996" customHeight="1" x14ac:dyDescent="0.35"/>
    <row r="41" s="2" customFormat="1" ht="0.6" customHeight="1" x14ac:dyDescent="0.35"/>
    <row r="43" s="2" customFormat="1" ht="5.0999999999999996" customHeight="1" x14ac:dyDescent="0.35"/>
  </sheetData>
  <sheetProtection algorithmName="SHA-512" hashValue="BV3jj6R+KWKhq67GuAF7+8WUHgdU5dEpl2Ai8l1eZAFnTXe01mGnKrtlYAIQW+sM/zW7CEjLdtaoCFxQ423LQQ==" saltValue="AZok4MnZkKCBhpxrx0+oYg==" spinCount="100000" sheet="1" objects="1" scenarios="1" selectLockedCells="1"/>
  <mergeCells count="7">
    <mergeCell ref="B13:F13"/>
    <mergeCell ref="B11:F11"/>
    <mergeCell ref="B7:C7"/>
    <mergeCell ref="B8:C8"/>
    <mergeCell ref="B9:C9"/>
    <mergeCell ref="B10:C10"/>
    <mergeCell ref="B12:C12"/>
  </mergeCells>
  <phoneticPr fontId="1" type="noConversion"/>
  <pageMargins left="0.51181102362204722" right="0.51181102362204722" top="0.78740157480314965" bottom="0.78740157480314965" header="0.31496062992125984" footer="0.31496062992125984"/>
  <pageSetup paperSize="9" scale="7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bc998a-26d0-41a5-a3ff-3844a0b5771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DDB8A8EE0D0A4F9224919E1EE291EC" ma:contentTypeVersion="16" ma:contentTypeDescription="Crie um novo documento." ma:contentTypeScope="" ma:versionID="7595b60e0532f898858070611a475567">
  <xsd:schema xmlns:xsd="http://www.w3.org/2001/XMLSchema" xmlns:xs="http://www.w3.org/2001/XMLSchema" xmlns:p="http://schemas.microsoft.com/office/2006/metadata/properties" xmlns:ns3="df04f808-34aa-4ec7-b570-9235d45eff31" xmlns:ns4="78bc998a-26d0-41a5-a3ff-3844a0b5771c" targetNamespace="http://schemas.microsoft.com/office/2006/metadata/properties" ma:root="true" ma:fieldsID="a6c45413593069ffec22f49dfb39a9d5" ns3:_="" ns4:_="">
    <xsd:import namespace="df04f808-34aa-4ec7-b570-9235d45eff31"/>
    <xsd:import namespace="78bc998a-26d0-41a5-a3ff-3844a0b5771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4f808-34aa-4ec7-b570-9235d45eff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bc998a-26d0-41a5-a3ff-3844a0b577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40058F-B446-499D-8DEB-BB0404F1C6E3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8bc998a-26d0-41a5-a3ff-3844a0b5771c"/>
    <ds:schemaRef ds:uri="df04f808-34aa-4ec7-b570-9235d45eff3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AA7FE93-CFBA-4B8B-99C3-11D63403B1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04f808-34aa-4ec7-b570-9235d45eff31"/>
    <ds:schemaRef ds:uri="78bc998a-26d0-41a5-a3ff-3844a0b577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DFC7AD-4EA7-496F-8412-DEB30F24B4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 de Preços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Sebastiao Rezende</dc:creator>
  <cp:lastModifiedBy>Jesiel Gomes Ribeiro Filho</cp:lastModifiedBy>
  <dcterms:created xsi:type="dcterms:W3CDTF">2023-09-05T12:01:22Z</dcterms:created>
  <dcterms:modified xsi:type="dcterms:W3CDTF">2023-11-28T19:04:51Z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0x01010083DDB8A8EE0D0A4F9224919E1EE291EC</vt:lpwstr>
  </property>
</Properties>
</file>